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RIGIDEZZE\"/>
    </mc:Choice>
  </mc:AlternateContent>
  <bookViews>
    <workbookView xWindow="0" yWindow="0" windowWidth="20490" windowHeight="7755" firstSheet="1" activeTab="1"/>
  </bookViews>
  <sheets>
    <sheet name="Individuo le tipologie" sheetId="4" r:id="rId1"/>
    <sheet name="Approccio per tipologia in x" sheetId="2" r:id="rId2"/>
    <sheet name="Approccio per tipologia in 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3" l="1"/>
  <c r="S15" i="3" s="1"/>
  <c r="K15" i="3"/>
  <c r="U15" i="3" s="1"/>
  <c r="I15" i="3"/>
  <c r="W15" i="3" s="1"/>
  <c r="M12" i="3"/>
  <c r="S12" i="3" s="1"/>
  <c r="K12" i="3"/>
  <c r="U12" i="3" s="1"/>
  <c r="Q9" i="3"/>
  <c r="O9" i="3"/>
  <c r="I9" i="3"/>
  <c r="W9" i="3" s="1"/>
  <c r="M6" i="3"/>
  <c r="I6" i="3"/>
  <c r="W6" i="3" s="1"/>
  <c r="O15" i="2"/>
  <c r="Q15" i="2" s="1"/>
  <c r="O12" i="2"/>
  <c r="Q12" i="2" s="1"/>
  <c r="M12" i="2"/>
  <c r="S12" i="2" s="1"/>
  <c r="K12" i="2"/>
  <c r="K15" i="2" s="1"/>
  <c r="U15" i="2" s="1"/>
  <c r="I12" i="2"/>
  <c r="I15" i="2" s="1"/>
  <c r="W15" i="2" s="1"/>
  <c r="O9" i="2"/>
  <c r="Q9" i="2" s="1"/>
  <c r="M9" i="2"/>
  <c r="S9" i="2" s="1"/>
  <c r="K9" i="2"/>
  <c r="U9" i="2" s="1"/>
  <c r="I9" i="2"/>
  <c r="W9" i="2" s="1"/>
  <c r="M6" i="2"/>
  <c r="S6" i="2" s="1"/>
  <c r="K6" i="2"/>
  <c r="U6" i="2" s="1"/>
  <c r="I6" i="2"/>
  <c r="W6" i="2" s="1"/>
  <c r="M15" i="2" l="1"/>
  <c r="S15" i="2" s="1"/>
  <c r="W12" i="2"/>
  <c r="Y15" i="2"/>
  <c r="Z15" i="2" s="1"/>
  <c r="AA15" i="2" s="1"/>
  <c r="S6" i="3"/>
  <c r="Y6" i="2"/>
  <c r="Y9" i="2"/>
  <c r="Z9" i="2" s="1"/>
  <c r="AA9" i="2" s="1"/>
  <c r="U12" i="2"/>
  <c r="Y12" i="2" s="1"/>
  <c r="Z12" i="2" s="1"/>
  <c r="AA12" i="2" s="1"/>
  <c r="Y18" i="2" l="1"/>
  <c r="Z6" i="2"/>
  <c r="AA6" i="2" l="1"/>
  <c r="AA18" i="2" s="1"/>
  <c r="Z18" i="2"/>
  <c r="Z3" i="2" s="1"/>
  <c r="C29" i="3" l="1"/>
  <c r="C30" i="3" s="1"/>
  <c r="C27" i="3"/>
  <c r="O15" i="3" s="1"/>
  <c r="Q15" i="3" s="1"/>
  <c r="C26" i="3"/>
  <c r="C22" i="3"/>
  <c r="C21" i="3"/>
  <c r="C19" i="3"/>
  <c r="O12" i="3" s="1"/>
  <c r="C12" i="3"/>
  <c r="C17" i="3" s="1"/>
  <c r="C9" i="3"/>
  <c r="K9" i="3" s="1"/>
  <c r="U9" i="3" s="1"/>
  <c r="C7" i="3"/>
  <c r="C10" i="3" s="1"/>
  <c r="C6" i="3"/>
  <c r="C5" i="3"/>
  <c r="C3" i="3"/>
  <c r="K6" i="3" s="1"/>
  <c r="C28" i="2"/>
  <c r="C25" i="2"/>
  <c r="C26" i="2" s="1"/>
  <c r="C23" i="2"/>
  <c r="C31" i="2" s="1"/>
  <c r="C21" i="2"/>
  <c r="C22" i="2" s="1"/>
  <c r="C20" i="2"/>
  <c r="C17" i="2"/>
  <c r="C18" i="2" s="1"/>
  <c r="C15" i="2"/>
  <c r="C14" i="2"/>
  <c r="C13" i="2"/>
  <c r="C12" i="2"/>
  <c r="C7" i="2"/>
  <c r="C6" i="2"/>
  <c r="C5" i="2"/>
  <c r="C16" i="2" s="1"/>
  <c r="C14" i="3" l="1"/>
  <c r="C15" i="3" s="1"/>
  <c r="C29" i="2"/>
  <c r="C30" i="2" s="1"/>
  <c r="C28" i="3"/>
  <c r="C31" i="3"/>
  <c r="D2" i="3" s="1"/>
  <c r="C23" i="3"/>
  <c r="I12" i="3" s="1"/>
  <c r="Q12" i="3"/>
  <c r="Q18" i="3" s="1"/>
  <c r="Q19" i="3" s="1"/>
  <c r="Q20" i="3" s="1"/>
  <c r="O18" i="3"/>
  <c r="O19" i="3" s="1"/>
  <c r="O20" i="3" s="1"/>
  <c r="C20" i="3"/>
  <c r="M9" i="3"/>
  <c r="C13" i="3"/>
  <c r="K18" i="3"/>
  <c r="U6" i="3"/>
  <c r="U18" i="3" s="1"/>
  <c r="U19" i="3" s="1"/>
  <c r="U20" i="3" s="1"/>
  <c r="C24" i="2"/>
  <c r="D2" i="2" s="1"/>
  <c r="B25" i="2"/>
  <c r="B24" i="2"/>
  <c r="W12" i="3" l="1"/>
  <c r="W18" i="3" s="1"/>
  <c r="W19" i="3" s="1"/>
  <c r="W20" i="3" s="1"/>
  <c r="I18" i="3"/>
  <c r="I19" i="3" s="1"/>
  <c r="I20" i="3" s="1"/>
  <c r="K19" i="3"/>
  <c r="S9" i="3"/>
  <c r="S18" i="3" s="1"/>
  <c r="S19" i="3" s="1"/>
  <c r="S20" i="3" s="1"/>
  <c r="M18" i="3"/>
  <c r="M19" i="3" s="1"/>
  <c r="M20" i="3" s="1"/>
  <c r="B7" i="2"/>
  <c r="B6" i="2"/>
  <c r="B5" i="2"/>
  <c r="Y18" i="3" l="1"/>
  <c r="K20" i="3"/>
  <c r="Y20" i="3" s="1"/>
  <c r="Y19" i="3"/>
  <c r="I22" i="3" l="1"/>
</calcChain>
</file>

<file path=xl/comments1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sharedStrings.xml><?xml version="1.0" encoding="utf-8"?>
<sst xmlns="http://schemas.openxmlformats.org/spreadsheetml/2006/main" count="125" uniqueCount="48">
  <si>
    <t>Individuazione 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</si>
  <si>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</si>
  <si>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</si>
  <si>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</si>
  <si>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</si>
  <si>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</si>
  <si>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</si>
  <si>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</si>
  <si>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</si>
  <si>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</si>
  <si>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</si>
  <si>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Considero la struttura simmetrica rispetto al centro di massa</t>
  </si>
  <si>
    <t>Pilastro 30x80 con due travi emergenti (di coltello)</t>
  </si>
  <si>
    <t>Pilastro 30x80 con una trave emergenti (di coltello)</t>
  </si>
  <si>
    <t>Pilastro 80x30 con due travi emergenti (di piatto)</t>
  </si>
  <si>
    <t>Pilastro 80x30 con una trave emergenti (di piatto)</t>
  </si>
  <si>
    <t>PILASTRI GUARDANDO LA DIREZIONE DIREZIONE X</t>
  </si>
  <si>
    <t>PILASTRI GUARDANDO LA DIREZIONE Y</t>
  </si>
  <si>
    <t>Numerazione Pilastri</t>
  </si>
  <si>
    <t>Tipologia d'appartenenza</t>
  </si>
  <si>
    <t>Tipologia</t>
  </si>
  <si>
    <t>Numero Pilastri appartenenti a questa tipologia</t>
  </si>
  <si>
    <t>A'</t>
  </si>
  <si>
    <t>B'</t>
  </si>
  <si>
    <t>D'</t>
  </si>
  <si>
    <t>F'</t>
  </si>
  <si>
    <t>G'</t>
  </si>
  <si>
    <t>I'</t>
  </si>
  <si>
    <t>Pilastro 30x80 con due travi emergenti (di coltello)/ Travi corte</t>
  </si>
  <si>
    <t>Pilastro 30x80 con una trave emergenti (di coltello)/ Travi corte</t>
  </si>
  <si>
    <t>Pilastro 80x30 con una trave emergenti (di piatto)/ Travi corte</t>
  </si>
  <si>
    <t>Pilastro 80x30 con due travi a spessore (di piatto)</t>
  </si>
  <si>
    <t>Pilastro 80x30 con una trave a spessore (di piatto)</t>
  </si>
  <si>
    <t>E'</t>
  </si>
  <si>
    <t>L'</t>
  </si>
  <si>
    <t>Rigidezza per tipologia     kN/mm</t>
  </si>
  <si>
    <t>Somma delle rigidezze          kN/mm</t>
  </si>
  <si>
    <t>BILANCIAMENTO DELLE RIGIDEZZE    Lungo x</t>
  </si>
  <si>
    <t>x=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</si>
  <si>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G</t>
    </r>
  </si>
  <si>
    <t>y=</t>
  </si>
  <si>
    <t>somma</t>
  </si>
  <si>
    <t>s*y</t>
  </si>
  <si>
    <r>
      <t>s*y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</si>
  <si>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sz val="11"/>
        <color theme="1"/>
        <rFont val="Calibri"/>
        <family val="2"/>
      </rPr>
      <t>∑</t>
    </r>
    <r>
      <rPr>
        <sz val="8.8000000000000007"/>
        <color theme="1"/>
        <rFont val="Calibri"/>
        <family val="2"/>
      </rPr>
      <t>Kx</t>
    </r>
  </si>
  <si>
    <t>BILANCIAMENTO DELLE RIGIDEZZE    Lungo y</t>
  </si>
  <si>
    <r>
      <t>∑</t>
    </r>
    <r>
      <rPr>
        <sz val="8.8000000000000007"/>
        <color theme="1"/>
        <rFont val="Calibri"/>
        <family val="2"/>
      </rPr>
      <t>Ky</t>
    </r>
  </si>
  <si>
    <r>
      <t>x</t>
    </r>
    <r>
      <rPr>
        <b/>
        <vertAlign val="subscript"/>
        <sz val="11"/>
        <color rgb="FFFF0000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</si>
</sst>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gradientFill degree="45">
        <stop position="0">
          <color theme="0"/>
        </stop>
        <stop position="1">
          <color rgb="FF92D050"/>
        </stop>
      </gradient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135">
        <stop position="0">
          <color theme="0"/>
        </stop>
        <stop position="1">
          <color theme="9" tint="0.40000610370189521"/>
        </stop>
      </gradient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6" fillId="5" borderId="1" xfId="0" applyFont="1" applyFill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0" fontId="0" fillId="6" borderId="0" xfId="0" applyFill="1"/>
    <xf numFmtId="0" fontId="9" fillId="7" borderId="0" xfId="0" applyFont="1" applyFill="1"/>
    <xf numFmtId="2" fontId="0" fillId="7" borderId="0" xfId="0" applyNumberFormat="1" applyFill="1" applyAlignment="1">
      <alignment horizontal="center" vertical="center"/>
    </xf>
    <xf numFmtId="2" fontId="0" fillId="0" borderId="0" xfId="0" applyNumberFormat="1"/>
    <xf numFmtId="0" fontId="6" fillId="8" borderId="1" xfId="0" applyFont="1" applyFill="1" applyBorder="1" applyAlignment="1">
      <alignment horizontal="center" vertical="center"/>
    </xf>
    <xf numFmtId="2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zoomScale="80" zoomScaleNormal="80" workbookViewId="0">
      <selection activeCell="D21" sqref="D21"/>
    </sheetView>
  </sheetViews>
  <sheetFormatPr defaultRowHeight="15" x14ac:dyDescent="0.25"/>
  <cols>
    <col min="1" max="1" width="67" bestFit="1" customWidth="1"/>
    <col min="2" max="2" width="15.28515625" bestFit="1" customWidth="1"/>
    <col min="3" max="3" width="50.140625" bestFit="1" customWidth="1"/>
    <col min="4" max="4" width="64.140625" bestFit="1" customWidth="1"/>
    <col min="5" max="5" width="15.28515625" bestFit="1" customWidth="1"/>
    <col min="6" max="6" width="50.140625" bestFit="1" customWidth="1"/>
  </cols>
  <sheetData>
    <row r="1" spans="1:6" x14ac:dyDescent="0.25">
      <c r="A1" s="25" t="s">
        <v>11</v>
      </c>
      <c r="B1" s="25"/>
      <c r="C1" s="25"/>
      <c r="D1" s="27" t="s">
        <v>11</v>
      </c>
      <c r="E1" s="27"/>
      <c r="F1" s="27"/>
    </row>
    <row r="2" spans="1:6" x14ac:dyDescent="0.25">
      <c r="A2" s="26" t="s">
        <v>16</v>
      </c>
      <c r="B2" s="26"/>
      <c r="C2" s="26"/>
      <c r="D2" s="26" t="s">
        <v>17</v>
      </c>
      <c r="E2" s="26"/>
      <c r="F2" s="26"/>
    </row>
    <row r="3" spans="1:6" x14ac:dyDescent="0.25">
      <c r="A3" s="1" t="s">
        <v>0</v>
      </c>
      <c r="B3" s="1" t="s">
        <v>20</v>
      </c>
      <c r="C3" t="s">
        <v>21</v>
      </c>
      <c r="D3" s="1" t="s">
        <v>0</v>
      </c>
      <c r="E3" s="1" t="s">
        <v>20</v>
      </c>
      <c r="F3" t="s">
        <v>21</v>
      </c>
    </row>
    <row r="4" spans="1:6" x14ac:dyDescent="0.25">
      <c r="A4" s="1" t="s">
        <v>12</v>
      </c>
      <c r="B4" s="1" t="s">
        <v>1</v>
      </c>
      <c r="C4" s="1">
        <v>5</v>
      </c>
      <c r="D4" s="2" t="s">
        <v>12</v>
      </c>
      <c r="E4" s="1" t="s">
        <v>6</v>
      </c>
      <c r="F4" s="1">
        <v>2</v>
      </c>
    </row>
    <row r="5" spans="1:6" x14ac:dyDescent="0.25">
      <c r="A5" s="2" t="s">
        <v>28</v>
      </c>
      <c r="B5" s="2" t="s">
        <v>22</v>
      </c>
      <c r="C5" s="2">
        <v>1</v>
      </c>
      <c r="D5" s="2" t="s">
        <v>28</v>
      </c>
      <c r="E5" s="2" t="s">
        <v>25</v>
      </c>
      <c r="F5" s="2">
        <v>2</v>
      </c>
    </row>
    <row r="6" spans="1:6" x14ac:dyDescent="0.25">
      <c r="A6" s="1" t="s">
        <v>13</v>
      </c>
      <c r="B6" s="1" t="s">
        <v>2</v>
      </c>
      <c r="C6" s="1">
        <v>1</v>
      </c>
      <c r="D6" s="2" t="s">
        <v>13</v>
      </c>
      <c r="E6" s="1" t="s">
        <v>7</v>
      </c>
      <c r="F6" s="1">
        <v>2</v>
      </c>
    </row>
    <row r="7" spans="1:6" x14ac:dyDescent="0.25">
      <c r="A7" s="2" t="s">
        <v>29</v>
      </c>
      <c r="B7" s="2" t="s">
        <v>23</v>
      </c>
      <c r="C7" s="2">
        <v>1</v>
      </c>
      <c r="D7" s="2" t="s">
        <v>29</v>
      </c>
      <c r="E7" s="2" t="s">
        <v>26</v>
      </c>
      <c r="F7" s="2">
        <v>1</v>
      </c>
    </row>
    <row r="8" spans="1:6" x14ac:dyDescent="0.25">
      <c r="A8" s="1" t="s">
        <v>14</v>
      </c>
      <c r="B8" s="1" t="s">
        <v>3</v>
      </c>
      <c r="C8" s="1">
        <v>1</v>
      </c>
      <c r="D8" s="2" t="s">
        <v>14</v>
      </c>
      <c r="E8" s="1" t="s">
        <v>8</v>
      </c>
      <c r="F8" s="1">
        <v>0</v>
      </c>
    </row>
    <row r="9" spans="1:6" x14ac:dyDescent="0.25">
      <c r="A9" s="1" t="s">
        <v>15</v>
      </c>
      <c r="B9" s="1" t="s">
        <v>4</v>
      </c>
      <c r="C9" s="1">
        <v>3</v>
      </c>
      <c r="D9" s="2" t="s">
        <v>15</v>
      </c>
      <c r="E9" s="1" t="s">
        <v>9</v>
      </c>
      <c r="F9" s="1">
        <v>4</v>
      </c>
    </row>
    <row r="10" spans="1:6" x14ac:dyDescent="0.25">
      <c r="A10" s="2" t="s">
        <v>30</v>
      </c>
      <c r="B10" s="2" t="s">
        <v>24</v>
      </c>
      <c r="C10" s="2">
        <v>1</v>
      </c>
      <c r="D10" s="2" t="s">
        <v>30</v>
      </c>
      <c r="E10" s="2" t="s">
        <v>27</v>
      </c>
      <c r="F10" s="2">
        <v>1</v>
      </c>
    </row>
    <row r="11" spans="1:6" x14ac:dyDescent="0.25">
      <c r="A11" s="1" t="s">
        <v>31</v>
      </c>
      <c r="B11" s="1" t="s">
        <v>5</v>
      </c>
      <c r="C11" s="1">
        <v>1</v>
      </c>
      <c r="D11" s="4" t="s">
        <v>31</v>
      </c>
      <c r="E11" s="1" t="s">
        <v>10</v>
      </c>
      <c r="F11" s="1">
        <v>2</v>
      </c>
    </row>
    <row r="12" spans="1:6" x14ac:dyDescent="0.25">
      <c r="A12" s="4" t="s">
        <v>32</v>
      </c>
      <c r="B12" s="1" t="s">
        <v>33</v>
      </c>
      <c r="C12" s="1">
        <v>1</v>
      </c>
      <c r="D12" s="4" t="s">
        <v>32</v>
      </c>
      <c r="E12" s="1" t="s">
        <v>34</v>
      </c>
      <c r="F12" s="4">
        <v>1</v>
      </c>
    </row>
    <row r="13" spans="1:6" x14ac:dyDescent="0.25">
      <c r="E13" s="1"/>
    </row>
    <row r="14" spans="1:6" x14ac:dyDescent="0.25">
      <c r="E14" s="1"/>
    </row>
    <row r="15" spans="1:6" x14ac:dyDescent="0.25">
      <c r="A15" s="3"/>
      <c r="B15" s="3"/>
    </row>
    <row r="16" spans="1:6" x14ac:dyDescent="0.25">
      <c r="A16" s="3"/>
      <c r="B16" s="3"/>
      <c r="E16" s="1"/>
    </row>
    <row r="17" spans="1:5" x14ac:dyDescent="0.25">
      <c r="E17" s="1"/>
    </row>
    <row r="18" spans="1:5" x14ac:dyDescent="0.25">
      <c r="A18" s="3"/>
      <c r="B18" s="3"/>
      <c r="E18" s="1"/>
    </row>
    <row r="19" spans="1:5" x14ac:dyDescent="0.25">
      <c r="A19" s="3"/>
      <c r="B19" s="3"/>
      <c r="E19" s="1"/>
    </row>
    <row r="20" spans="1:5" x14ac:dyDescent="0.25">
      <c r="A20" s="3"/>
      <c r="B20" s="3"/>
      <c r="E20" s="1"/>
    </row>
    <row r="21" spans="1:5" x14ac:dyDescent="0.25">
      <c r="A21" s="3"/>
      <c r="B21" s="3"/>
      <c r="E21" s="1"/>
    </row>
  </sheetData>
  <mergeCells count="4">
    <mergeCell ref="A1:C1"/>
    <mergeCell ref="A2:C2"/>
    <mergeCell ref="D1:F1"/>
    <mergeCell ref="D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3"/>
  <sheetViews>
    <sheetView tabSelected="1" topLeftCell="M1" zoomScale="70" zoomScaleNormal="70" workbookViewId="0">
      <selection activeCell="K26" sqref="K26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42578125" bestFit="1" customWidth="1"/>
    <col min="5" max="5" width="1.42578125" customWidth="1"/>
  </cols>
  <sheetData>
    <row r="1" spans="1:27" ht="30" x14ac:dyDescent="0.25">
      <c r="A1" s="1" t="s">
        <v>18</v>
      </c>
      <c r="B1" s="1" t="s">
        <v>19</v>
      </c>
      <c r="C1" s="8" t="s">
        <v>35</v>
      </c>
      <c r="D1" s="8" t="s">
        <v>36</v>
      </c>
      <c r="E1" s="14"/>
      <c r="F1" s="27" t="s">
        <v>37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7" ht="15.75" thickBot="1" x14ac:dyDescent="0.3">
      <c r="A2" s="1">
        <v>1</v>
      </c>
      <c r="B2" s="5" t="s">
        <v>2</v>
      </c>
      <c r="C2" s="9">
        <v>24.02</v>
      </c>
      <c r="D2" s="11">
        <f>SUM(C2:C31)</f>
        <v>667.69999999999982</v>
      </c>
      <c r="E2" s="14"/>
    </row>
    <row r="3" spans="1:27" ht="18.75" thickBot="1" x14ac:dyDescent="0.3">
      <c r="A3" s="1">
        <v>2</v>
      </c>
      <c r="B3" s="5" t="s">
        <v>1</v>
      </c>
      <c r="C3" s="9">
        <v>35.270000000000003</v>
      </c>
      <c r="E3" s="14"/>
      <c r="H3" s="13" t="s">
        <v>38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  <c r="Y3" s="15" t="s">
        <v>39</v>
      </c>
      <c r="Z3" s="16">
        <f>Z18/Y18</f>
        <v>6.4346802456192895</v>
      </c>
    </row>
    <row r="4" spans="1:27" x14ac:dyDescent="0.25">
      <c r="A4" s="1">
        <v>3</v>
      </c>
      <c r="B4" s="5" t="s">
        <v>4</v>
      </c>
      <c r="C4" s="9">
        <v>9.99</v>
      </c>
      <c r="E4" s="14"/>
    </row>
    <row r="5" spans="1:27" ht="17.25" x14ac:dyDescent="0.25">
      <c r="A5" s="1">
        <v>4</v>
      </c>
      <c r="B5" s="5" t="str">
        <f>B4</f>
        <v>D</v>
      </c>
      <c r="C5" s="9">
        <f>C4</f>
        <v>9.99</v>
      </c>
      <c r="E5" s="14"/>
      <c r="G5" s="13" t="s">
        <v>40</v>
      </c>
      <c r="Y5" s="13" t="s">
        <v>41</v>
      </c>
      <c r="Z5" s="13" t="s">
        <v>42</v>
      </c>
      <c r="AA5" s="13" t="s">
        <v>43</v>
      </c>
    </row>
    <row r="6" spans="1:27" x14ac:dyDescent="0.25">
      <c r="A6" s="1">
        <v>5</v>
      </c>
      <c r="B6" s="5" t="str">
        <f>B3</f>
        <v>A</v>
      </c>
      <c r="C6" s="9">
        <f>C3</f>
        <v>35.270000000000003</v>
      </c>
      <c r="E6" s="14"/>
      <c r="G6" s="24">
        <v>13</v>
      </c>
      <c r="I6" s="17">
        <f>C2</f>
        <v>24.02</v>
      </c>
      <c r="K6" s="17">
        <f>C3</f>
        <v>35.270000000000003</v>
      </c>
      <c r="M6" s="17">
        <f>C4</f>
        <v>9.99</v>
      </c>
      <c r="S6" s="17">
        <f>M6</f>
        <v>9.99</v>
      </c>
      <c r="U6" s="17">
        <f>K6</f>
        <v>35.270000000000003</v>
      </c>
      <c r="W6" s="17">
        <f>I6</f>
        <v>24.02</v>
      </c>
      <c r="Y6" s="7">
        <f>SUM(I6:W6)</f>
        <v>138.56</v>
      </c>
      <c r="Z6" s="13">
        <f>Y6*G6</f>
        <v>1801.28</v>
      </c>
      <c r="AA6" s="13">
        <f>Z6*G6</f>
        <v>23416.639999999999</v>
      </c>
    </row>
    <row r="7" spans="1:27" x14ac:dyDescent="0.25">
      <c r="A7" s="1">
        <v>6</v>
      </c>
      <c r="B7" s="5" t="str">
        <f>B2</f>
        <v>B</v>
      </c>
      <c r="C7" s="9">
        <f>C2</f>
        <v>24.02</v>
      </c>
      <c r="E7" s="14"/>
      <c r="G7" s="24"/>
      <c r="Y7" s="13"/>
      <c r="Z7" s="13"/>
      <c r="AA7" s="13"/>
    </row>
    <row r="8" spans="1:27" x14ac:dyDescent="0.25">
      <c r="A8" s="1">
        <v>7</v>
      </c>
      <c r="B8" s="5" t="s">
        <v>5</v>
      </c>
      <c r="C8" s="10">
        <v>3.12</v>
      </c>
      <c r="E8" s="14"/>
      <c r="G8" s="24"/>
      <c r="Y8" s="13"/>
      <c r="Z8" s="13"/>
      <c r="AA8" s="13"/>
    </row>
    <row r="9" spans="1:27" x14ac:dyDescent="0.25">
      <c r="A9" s="1">
        <v>8</v>
      </c>
      <c r="B9" s="5" t="s">
        <v>33</v>
      </c>
      <c r="C9" s="10">
        <v>4.95</v>
      </c>
      <c r="E9" s="14"/>
      <c r="G9" s="24">
        <v>9.65</v>
      </c>
      <c r="I9" s="18">
        <f>C8</f>
        <v>3.12</v>
      </c>
      <c r="K9" s="18">
        <f>C9</f>
        <v>4.95</v>
      </c>
      <c r="M9" s="17">
        <f>C10</f>
        <v>27.96</v>
      </c>
      <c r="O9" s="18">
        <f>C11</f>
        <v>42.12</v>
      </c>
      <c r="Q9" s="18">
        <f>O9</f>
        <v>42.12</v>
      </c>
      <c r="S9" s="17">
        <f>M9</f>
        <v>27.96</v>
      </c>
      <c r="U9" s="18">
        <f>K9</f>
        <v>4.95</v>
      </c>
      <c r="W9" s="18">
        <f>I9</f>
        <v>3.12</v>
      </c>
      <c r="Y9" s="13">
        <f>SUM(I9:W9)</f>
        <v>156.30000000000001</v>
      </c>
      <c r="Z9" s="13">
        <f t="shared" ref="Z9:Z15" si="0">Y9*G9</f>
        <v>1508.2950000000001</v>
      </c>
      <c r="AA9" s="13">
        <f t="shared" ref="AA9:AA15" si="1">Z9*G9</f>
        <v>14555.046750000001</v>
      </c>
    </row>
    <row r="10" spans="1:27" x14ac:dyDescent="0.25">
      <c r="A10" s="1">
        <v>9</v>
      </c>
      <c r="B10" s="5" t="s">
        <v>23</v>
      </c>
      <c r="C10" s="10">
        <v>27.96</v>
      </c>
      <c r="E10" s="14"/>
      <c r="G10" s="24"/>
      <c r="Y10" s="13"/>
      <c r="Z10" s="13"/>
      <c r="AA10" s="13"/>
    </row>
    <row r="11" spans="1:27" x14ac:dyDescent="0.25">
      <c r="A11" s="1">
        <v>10</v>
      </c>
      <c r="B11" s="5" t="s">
        <v>22</v>
      </c>
      <c r="C11" s="10">
        <v>42.12</v>
      </c>
      <c r="E11" s="14"/>
      <c r="G11" s="24"/>
      <c r="Y11" s="13"/>
      <c r="Z11" s="13"/>
      <c r="AA11" s="13"/>
    </row>
    <row r="12" spans="1:27" x14ac:dyDescent="0.25">
      <c r="A12" s="1">
        <v>11</v>
      </c>
      <c r="B12" s="5" t="s">
        <v>22</v>
      </c>
      <c r="C12" s="10">
        <f>C11</f>
        <v>42.12</v>
      </c>
      <c r="E12" s="14"/>
      <c r="G12" s="24">
        <v>5.35</v>
      </c>
      <c r="I12" s="17">
        <f>C4</f>
        <v>9.99</v>
      </c>
      <c r="K12" s="17">
        <f>C3</f>
        <v>35.270000000000003</v>
      </c>
      <c r="M12" s="17">
        <f>C3</f>
        <v>35.270000000000003</v>
      </c>
      <c r="O12" s="18">
        <f>C19</f>
        <v>11.7</v>
      </c>
      <c r="Q12" s="18">
        <f>O12</f>
        <v>11.7</v>
      </c>
      <c r="S12" s="17">
        <f>M12</f>
        <v>35.270000000000003</v>
      </c>
      <c r="U12" s="17">
        <f>K12</f>
        <v>35.270000000000003</v>
      </c>
      <c r="W12" s="17">
        <f>I12</f>
        <v>9.99</v>
      </c>
      <c r="Y12" s="7">
        <f>SUM(I12:W12)</f>
        <v>184.46000000000004</v>
      </c>
      <c r="Z12" s="13">
        <f t="shared" si="0"/>
        <v>986.8610000000001</v>
      </c>
      <c r="AA12" s="13">
        <f t="shared" si="1"/>
        <v>5279.7063500000004</v>
      </c>
    </row>
    <row r="13" spans="1:27" x14ac:dyDescent="0.25">
      <c r="A13" s="1">
        <v>12</v>
      </c>
      <c r="B13" s="5" t="s">
        <v>23</v>
      </c>
      <c r="C13" s="10">
        <f>C10</f>
        <v>27.96</v>
      </c>
      <c r="E13" s="14"/>
      <c r="G13" s="24"/>
      <c r="Y13" s="13"/>
      <c r="Z13" s="13"/>
      <c r="AA13" s="13"/>
    </row>
    <row r="14" spans="1:27" x14ac:dyDescent="0.25">
      <c r="A14" s="1">
        <v>13</v>
      </c>
      <c r="B14" s="5" t="s">
        <v>33</v>
      </c>
      <c r="C14" s="10">
        <f>C9</f>
        <v>4.95</v>
      </c>
      <c r="E14" s="14"/>
      <c r="G14" s="24"/>
      <c r="Y14" s="13"/>
      <c r="Z14" s="13"/>
      <c r="AA14" s="13"/>
    </row>
    <row r="15" spans="1:27" x14ac:dyDescent="0.25">
      <c r="A15" s="1">
        <v>14</v>
      </c>
      <c r="B15" s="5" t="s">
        <v>5</v>
      </c>
      <c r="C15" s="10">
        <f>C8</f>
        <v>3.12</v>
      </c>
      <c r="E15" s="14"/>
      <c r="G15" s="24">
        <v>0</v>
      </c>
      <c r="I15" s="17">
        <f>I12</f>
        <v>9.99</v>
      </c>
      <c r="K15" s="17">
        <f>K12</f>
        <v>35.270000000000003</v>
      </c>
      <c r="M15" s="17">
        <f>M12</f>
        <v>35.270000000000003</v>
      </c>
      <c r="O15" s="18">
        <f>C27</f>
        <v>13.66</v>
      </c>
      <c r="Q15" s="18">
        <f>O15</f>
        <v>13.66</v>
      </c>
      <c r="S15" s="17">
        <f>M15</f>
        <v>35.270000000000003</v>
      </c>
      <c r="U15" s="17">
        <f>K15</f>
        <v>35.270000000000003</v>
      </c>
      <c r="W15" s="17">
        <f>I15</f>
        <v>9.99</v>
      </c>
      <c r="Y15" s="7">
        <f>SUM(I15:W15)</f>
        <v>188.38000000000002</v>
      </c>
      <c r="Z15" s="13">
        <f t="shared" si="0"/>
        <v>0</v>
      </c>
      <c r="AA15" s="13">
        <f t="shared" si="1"/>
        <v>0</v>
      </c>
    </row>
    <row r="16" spans="1:27" x14ac:dyDescent="0.25">
      <c r="A16" s="1">
        <v>15</v>
      </c>
      <c r="B16" s="5" t="s">
        <v>4</v>
      </c>
      <c r="C16" s="9">
        <f>C5</f>
        <v>9.99</v>
      </c>
      <c r="E16" s="14"/>
    </row>
    <row r="17" spans="1:27" x14ac:dyDescent="0.25">
      <c r="A17" s="1">
        <v>16</v>
      </c>
      <c r="B17" s="5" t="s">
        <v>1</v>
      </c>
      <c r="C17" s="7">
        <f>C3</f>
        <v>35.270000000000003</v>
      </c>
      <c r="E17" s="14"/>
    </row>
    <row r="18" spans="1:27" x14ac:dyDescent="0.25">
      <c r="A18" s="1">
        <v>17</v>
      </c>
      <c r="B18" s="5" t="s">
        <v>1</v>
      </c>
      <c r="C18" s="7">
        <f>C17</f>
        <v>35.270000000000003</v>
      </c>
      <c r="E18" s="14"/>
      <c r="X18" s="19" t="s">
        <v>44</v>
      </c>
      <c r="Y18" s="20">
        <f>SUM(Y6:Y15)</f>
        <v>667.7</v>
      </c>
      <c r="Z18" s="13">
        <f>SUM(Z6:Z15)</f>
        <v>4296.4359999999997</v>
      </c>
      <c r="AA18" s="13">
        <f>SUM(AA6:AA15)</f>
        <v>43251.393100000001</v>
      </c>
    </row>
    <row r="19" spans="1:27" x14ac:dyDescent="0.25">
      <c r="A19" s="1">
        <v>18</v>
      </c>
      <c r="B19" s="5" t="s">
        <v>24</v>
      </c>
      <c r="C19" s="5">
        <v>11.7</v>
      </c>
      <c r="E19" s="14"/>
    </row>
    <row r="20" spans="1:27" x14ac:dyDescent="0.25">
      <c r="A20" s="1">
        <v>19</v>
      </c>
      <c r="B20" s="5" t="s">
        <v>24</v>
      </c>
      <c r="C20" s="5">
        <f>C19</f>
        <v>11.7</v>
      </c>
      <c r="E20" s="14"/>
    </row>
    <row r="21" spans="1:27" x14ac:dyDescent="0.25">
      <c r="A21" s="1">
        <v>20</v>
      </c>
      <c r="B21" s="5" t="s">
        <v>1</v>
      </c>
      <c r="C21" s="7">
        <f>C3</f>
        <v>35.270000000000003</v>
      </c>
      <c r="E21" s="14"/>
    </row>
    <row r="22" spans="1:27" x14ac:dyDescent="0.25">
      <c r="A22" s="1">
        <v>21</v>
      </c>
      <c r="B22" s="5" t="s">
        <v>1</v>
      </c>
      <c r="C22" s="7">
        <f>C21</f>
        <v>35.270000000000003</v>
      </c>
      <c r="E22" s="14"/>
    </row>
    <row r="23" spans="1:27" x14ac:dyDescent="0.25">
      <c r="A23" s="1">
        <v>22</v>
      </c>
      <c r="B23" s="5" t="s">
        <v>4</v>
      </c>
      <c r="C23" s="7">
        <f>C4</f>
        <v>9.99</v>
      </c>
      <c r="E23" s="14"/>
    </row>
    <row r="24" spans="1:27" x14ac:dyDescent="0.25">
      <c r="A24" s="1">
        <v>23</v>
      </c>
      <c r="B24" s="5" t="str">
        <f>B23</f>
        <v>D</v>
      </c>
      <c r="C24" s="7">
        <f>C23</f>
        <v>9.99</v>
      </c>
      <c r="E24" s="14"/>
    </row>
    <row r="25" spans="1:27" x14ac:dyDescent="0.25">
      <c r="A25" s="1">
        <v>24</v>
      </c>
      <c r="B25" s="5" t="str">
        <f>B22</f>
        <v>A</v>
      </c>
      <c r="C25" s="6">
        <f>C3</f>
        <v>35.270000000000003</v>
      </c>
      <c r="E25" s="14"/>
    </row>
    <row r="26" spans="1:27" x14ac:dyDescent="0.25">
      <c r="A26" s="1">
        <v>25</v>
      </c>
      <c r="B26" s="5" t="s">
        <v>1</v>
      </c>
      <c r="C26" s="6">
        <f>C25</f>
        <v>35.270000000000003</v>
      </c>
      <c r="E26" s="14"/>
    </row>
    <row r="27" spans="1:27" x14ac:dyDescent="0.25">
      <c r="A27" s="1">
        <v>26</v>
      </c>
      <c r="B27" s="5" t="s">
        <v>3</v>
      </c>
      <c r="C27" s="5">
        <v>13.66</v>
      </c>
    </row>
    <row r="28" spans="1:27" x14ac:dyDescent="0.25">
      <c r="A28" s="1">
        <v>27</v>
      </c>
      <c r="B28" s="5" t="s">
        <v>3</v>
      </c>
      <c r="C28" s="5">
        <f>C27</f>
        <v>13.66</v>
      </c>
    </row>
    <row r="29" spans="1:27" x14ac:dyDescent="0.25">
      <c r="A29" s="1">
        <v>28</v>
      </c>
      <c r="B29" s="5" t="s">
        <v>1</v>
      </c>
      <c r="C29" s="6">
        <f>C17</f>
        <v>35.270000000000003</v>
      </c>
    </row>
    <row r="30" spans="1:27" x14ac:dyDescent="0.25">
      <c r="A30" s="1">
        <v>29</v>
      </c>
      <c r="B30" s="5" t="s">
        <v>1</v>
      </c>
      <c r="C30" s="6">
        <f>C29</f>
        <v>35.270000000000003</v>
      </c>
    </row>
    <row r="31" spans="1:27" x14ac:dyDescent="0.25">
      <c r="A31" s="1">
        <v>30</v>
      </c>
      <c r="B31" s="5" t="s">
        <v>4</v>
      </c>
      <c r="C31" s="7">
        <f>C23</f>
        <v>9.99</v>
      </c>
    </row>
    <row r="32" spans="1:27" x14ac:dyDescent="0.25">
      <c r="A32" s="1"/>
    </row>
    <row r="33" spans="1:1" x14ac:dyDescent="0.25">
      <c r="A33" s="1"/>
    </row>
  </sheetData>
  <mergeCells count="1">
    <mergeCell ref="F1:Z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1"/>
  <sheetViews>
    <sheetView topLeftCell="F1" zoomScale="70" zoomScaleNormal="70" workbookViewId="0">
      <selection activeCell="O30" sqref="O30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42578125" bestFit="1" customWidth="1"/>
    <col min="5" max="5" width="2.85546875" customWidth="1"/>
  </cols>
  <sheetData>
    <row r="1" spans="1:26" ht="30" x14ac:dyDescent="0.25">
      <c r="A1" s="5" t="s">
        <v>18</v>
      </c>
      <c r="B1" s="5" t="s">
        <v>19</v>
      </c>
      <c r="C1" s="8" t="s">
        <v>35</v>
      </c>
      <c r="D1" s="8" t="s">
        <v>36</v>
      </c>
      <c r="E1" s="14"/>
      <c r="F1" s="27" t="s">
        <v>45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5">
        <v>1</v>
      </c>
      <c r="B2" s="5" t="s">
        <v>27</v>
      </c>
      <c r="C2" s="6">
        <v>11.58</v>
      </c>
      <c r="D2" s="12">
        <f>SUM(C2:C31)</f>
        <v>540.79999999999995</v>
      </c>
      <c r="E2" s="14"/>
    </row>
    <row r="3" spans="1:26" x14ac:dyDescent="0.25">
      <c r="A3" s="5">
        <v>2</v>
      </c>
      <c r="B3" s="5" t="s">
        <v>27</v>
      </c>
      <c r="C3" s="6">
        <f>C2</f>
        <v>11.58</v>
      </c>
      <c r="E3" s="14"/>
      <c r="H3" s="13" t="s">
        <v>38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</row>
    <row r="4" spans="1:26" x14ac:dyDescent="0.25">
      <c r="A4" s="5">
        <v>3</v>
      </c>
      <c r="B4" s="5" t="s">
        <v>26</v>
      </c>
      <c r="C4" s="6">
        <v>27.32</v>
      </c>
      <c r="E4" s="14"/>
    </row>
    <row r="5" spans="1:26" x14ac:dyDescent="0.25">
      <c r="A5" s="5">
        <v>4</v>
      </c>
      <c r="B5" s="5" t="s">
        <v>26</v>
      </c>
      <c r="C5" s="6">
        <f>C4</f>
        <v>27.32</v>
      </c>
      <c r="E5" s="14"/>
      <c r="G5" s="13" t="s">
        <v>40</v>
      </c>
    </row>
    <row r="6" spans="1:26" x14ac:dyDescent="0.25">
      <c r="A6" s="5">
        <v>5</v>
      </c>
      <c r="B6" s="5" t="s">
        <v>27</v>
      </c>
      <c r="C6" s="6">
        <f>C2</f>
        <v>11.58</v>
      </c>
      <c r="E6" s="14"/>
      <c r="G6" s="24">
        <v>13</v>
      </c>
      <c r="I6" s="17">
        <f>C2</f>
        <v>11.58</v>
      </c>
      <c r="K6" s="17">
        <f>C3</f>
        <v>11.58</v>
      </c>
      <c r="M6" s="17">
        <f>C4</f>
        <v>27.32</v>
      </c>
      <c r="S6" s="17">
        <f>M6</f>
        <v>27.32</v>
      </c>
      <c r="U6" s="17">
        <f>K6</f>
        <v>11.58</v>
      </c>
      <c r="W6" s="17">
        <f>I6</f>
        <v>11.58</v>
      </c>
    </row>
    <row r="7" spans="1:26" x14ac:dyDescent="0.25">
      <c r="A7" s="5">
        <v>6</v>
      </c>
      <c r="B7" s="5" t="s">
        <v>27</v>
      </c>
      <c r="C7" s="6">
        <f>C2</f>
        <v>11.58</v>
      </c>
      <c r="E7" s="14"/>
      <c r="G7" s="24"/>
    </row>
    <row r="8" spans="1:26" x14ac:dyDescent="0.25">
      <c r="A8" s="5">
        <v>7</v>
      </c>
      <c r="B8" s="5" t="s">
        <v>25</v>
      </c>
      <c r="C8" s="7">
        <v>38.14</v>
      </c>
      <c r="E8" s="14"/>
      <c r="G8" s="24"/>
    </row>
    <row r="9" spans="1:26" x14ac:dyDescent="0.25">
      <c r="A9" s="5">
        <v>8</v>
      </c>
      <c r="B9" s="5" t="s">
        <v>25</v>
      </c>
      <c r="C9" s="7">
        <f>C8</f>
        <v>38.14</v>
      </c>
      <c r="E9" s="14"/>
      <c r="G9" s="24">
        <v>9.65</v>
      </c>
      <c r="I9" s="18">
        <f>C8</f>
        <v>38.14</v>
      </c>
      <c r="K9" s="18">
        <f>C9</f>
        <v>38.14</v>
      </c>
      <c r="M9" s="17">
        <f>C10</f>
        <v>11.58</v>
      </c>
      <c r="O9" s="18">
        <f>C11</f>
        <v>10.26</v>
      </c>
      <c r="Q9" s="18">
        <f>O9</f>
        <v>10.26</v>
      </c>
      <c r="S9" s="17">
        <f>M9</f>
        <v>11.58</v>
      </c>
      <c r="U9" s="18">
        <f>K9</f>
        <v>38.14</v>
      </c>
      <c r="W9" s="18">
        <f>I9</f>
        <v>38.14</v>
      </c>
    </row>
    <row r="10" spans="1:26" x14ac:dyDescent="0.25">
      <c r="A10" s="5">
        <v>9</v>
      </c>
      <c r="B10" s="5" t="s">
        <v>27</v>
      </c>
      <c r="C10" s="7">
        <f>C7</f>
        <v>11.58</v>
      </c>
      <c r="E10" s="14"/>
      <c r="G10" s="24"/>
    </row>
    <row r="11" spans="1:26" x14ac:dyDescent="0.25">
      <c r="A11" s="5">
        <v>10</v>
      </c>
      <c r="B11" s="5" t="s">
        <v>9</v>
      </c>
      <c r="C11" s="7">
        <v>10.26</v>
      </c>
      <c r="E11" s="14"/>
      <c r="G11" s="24"/>
    </row>
    <row r="12" spans="1:26" x14ac:dyDescent="0.25">
      <c r="A12" s="5">
        <v>11</v>
      </c>
      <c r="B12" s="5" t="s">
        <v>9</v>
      </c>
      <c r="C12" s="7">
        <f>C11</f>
        <v>10.26</v>
      </c>
      <c r="E12" s="14"/>
      <c r="G12" s="24">
        <v>5.35</v>
      </c>
      <c r="I12" s="17">
        <f>C23</f>
        <v>32.450000000000003</v>
      </c>
      <c r="K12" s="17">
        <f>C11</f>
        <v>10.26</v>
      </c>
      <c r="M12" s="17">
        <f>C21</f>
        <v>4.4000000000000004</v>
      </c>
      <c r="O12" s="17">
        <f>C19</f>
        <v>32.450000000000003</v>
      </c>
      <c r="Q12" s="18">
        <f>O12</f>
        <v>32.450000000000003</v>
      </c>
      <c r="S12" s="17">
        <f>M12</f>
        <v>4.4000000000000004</v>
      </c>
      <c r="U12" s="17">
        <f>K12</f>
        <v>10.26</v>
      </c>
      <c r="W12" s="17">
        <f>I12</f>
        <v>32.450000000000003</v>
      </c>
    </row>
    <row r="13" spans="1:26" x14ac:dyDescent="0.25">
      <c r="A13" s="5">
        <v>12</v>
      </c>
      <c r="B13" s="5" t="s">
        <v>27</v>
      </c>
      <c r="C13" s="7">
        <f>C10</f>
        <v>11.58</v>
      </c>
      <c r="E13" s="14"/>
      <c r="G13" s="24"/>
    </row>
    <row r="14" spans="1:26" x14ac:dyDescent="0.25">
      <c r="A14" s="5">
        <v>13</v>
      </c>
      <c r="B14" s="5" t="s">
        <v>25</v>
      </c>
      <c r="C14" s="7">
        <f>C9</f>
        <v>38.14</v>
      </c>
      <c r="E14" s="14"/>
      <c r="G14" s="24"/>
    </row>
    <row r="15" spans="1:26" x14ac:dyDescent="0.25">
      <c r="A15" s="5">
        <v>14</v>
      </c>
      <c r="B15" s="5" t="s">
        <v>25</v>
      </c>
      <c r="C15" s="7">
        <f>C14</f>
        <v>38.14</v>
      </c>
      <c r="E15" s="14"/>
      <c r="G15" s="24">
        <v>0</v>
      </c>
      <c r="I15" s="17">
        <f>C24</f>
        <v>18.75</v>
      </c>
      <c r="K15" s="17">
        <f>C25</f>
        <v>2.37</v>
      </c>
      <c r="M15" s="17">
        <f>K15</f>
        <v>2.37</v>
      </c>
      <c r="O15" s="17">
        <f>C27</f>
        <v>18.75</v>
      </c>
      <c r="Q15" s="18">
        <f>O15</f>
        <v>18.75</v>
      </c>
      <c r="S15" s="17">
        <f>M15</f>
        <v>2.37</v>
      </c>
      <c r="U15" s="17">
        <f>K15</f>
        <v>2.37</v>
      </c>
      <c r="W15" s="17">
        <f>I15</f>
        <v>18.75</v>
      </c>
    </row>
    <row r="16" spans="1:26" x14ac:dyDescent="0.25">
      <c r="A16" s="5">
        <v>15</v>
      </c>
      <c r="B16" s="5" t="s">
        <v>6</v>
      </c>
      <c r="C16" s="7">
        <v>32.450000000000003</v>
      </c>
      <c r="E16" s="14"/>
    </row>
    <row r="17" spans="1:25" x14ac:dyDescent="0.25">
      <c r="A17" s="5">
        <v>16</v>
      </c>
      <c r="B17" s="5" t="s">
        <v>9</v>
      </c>
      <c r="C17" s="7">
        <f>C12</f>
        <v>10.26</v>
      </c>
      <c r="E17" s="14"/>
    </row>
    <row r="18" spans="1:25" x14ac:dyDescent="0.25">
      <c r="A18" s="5">
        <v>17</v>
      </c>
      <c r="B18" s="5" t="s">
        <v>34</v>
      </c>
      <c r="C18" s="7">
        <v>4.4000000000000004</v>
      </c>
      <c r="E18" s="14"/>
      <c r="H18" s="13" t="s">
        <v>41</v>
      </c>
      <c r="I18" s="21">
        <f>SUM(I6:I15)</f>
        <v>100.92</v>
      </c>
      <c r="J18" s="21"/>
      <c r="K18" s="21">
        <f t="shared" ref="K18:W18" si="0">SUM(K6:K15)</f>
        <v>62.349999999999994</v>
      </c>
      <c r="L18" s="21"/>
      <c r="M18" s="21">
        <f t="shared" si="0"/>
        <v>45.669999999999995</v>
      </c>
      <c r="N18" s="21"/>
      <c r="O18" s="21">
        <f t="shared" si="0"/>
        <v>61.46</v>
      </c>
      <c r="P18" s="21"/>
      <c r="Q18" s="21">
        <f t="shared" si="0"/>
        <v>61.46</v>
      </c>
      <c r="R18" s="21"/>
      <c r="S18" s="21">
        <f t="shared" si="0"/>
        <v>45.669999999999995</v>
      </c>
      <c r="T18" s="21"/>
      <c r="U18" s="21">
        <f t="shared" si="0"/>
        <v>62.349999999999994</v>
      </c>
      <c r="V18" s="21"/>
      <c r="W18" s="21">
        <f t="shared" si="0"/>
        <v>100.92</v>
      </c>
      <c r="X18" s="19" t="s">
        <v>46</v>
      </c>
      <c r="Y18" s="20">
        <f>SUM(I18:W18)</f>
        <v>540.79999999999995</v>
      </c>
    </row>
    <row r="19" spans="1:25" x14ac:dyDescent="0.25">
      <c r="A19" s="5">
        <v>18</v>
      </c>
      <c r="B19" s="5" t="s">
        <v>6</v>
      </c>
      <c r="C19" s="7">
        <f>C16</f>
        <v>32.450000000000003</v>
      </c>
      <c r="E19" s="14"/>
      <c r="H19" s="13" t="s">
        <v>42</v>
      </c>
      <c r="I19">
        <f>I18*I3</f>
        <v>0</v>
      </c>
      <c r="K19">
        <f t="shared" ref="K19:W19" si="1">K18*K3</f>
        <v>246.2825</v>
      </c>
      <c r="M19">
        <f t="shared" si="1"/>
        <v>390.4785</v>
      </c>
      <c r="O19">
        <f t="shared" si="1"/>
        <v>716.00900000000001</v>
      </c>
      <c r="Q19">
        <f t="shared" si="1"/>
        <v>875.80500000000006</v>
      </c>
      <c r="S19">
        <f t="shared" si="1"/>
        <v>792.37450000000001</v>
      </c>
      <c r="U19">
        <f t="shared" si="1"/>
        <v>1368.5824999999998</v>
      </c>
      <c r="W19">
        <f t="shared" si="1"/>
        <v>2613.828</v>
      </c>
      <c r="Y19">
        <f>SUM(I19:W19)</f>
        <v>7003.3599999999988</v>
      </c>
    </row>
    <row r="20" spans="1:25" ht="17.25" x14ac:dyDescent="0.25">
      <c r="A20" s="5">
        <v>19</v>
      </c>
      <c r="B20" s="5" t="s">
        <v>6</v>
      </c>
      <c r="C20" s="7">
        <f>C19</f>
        <v>32.450000000000003</v>
      </c>
      <c r="E20" s="14"/>
      <c r="H20" s="13" t="s">
        <v>43</v>
      </c>
      <c r="I20">
        <f>I19*I3</f>
        <v>0</v>
      </c>
      <c r="K20">
        <f t="shared" ref="K20:W20" si="2">K19*K3</f>
        <v>972.81587500000001</v>
      </c>
      <c r="M20">
        <f t="shared" si="2"/>
        <v>3338.5911750000005</v>
      </c>
      <c r="O20">
        <f t="shared" si="2"/>
        <v>8341.5048500000012</v>
      </c>
      <c r="Q20">
        <f t="shared" si="2"/>
        <v>12480.221250000001</v>
      </c>
      <c r="S20">
        <f t="shared" si="2"/>
        <v>13747.697575000002</v>
      </c>
      <c r="U20">
        <f t="shared" si="2"/>
        <v>30040.385874999993</v>
      </c>
      <c r="W20">
        <f t="shared" si="2"/>
        <v>67698.145199999999</v>
      </c>
      <c r="Y20">
        <f>SUM(I20:W20)</f>
        <v>136619.36180000001</v>
      </c>
    </row>
    <row r="21" spans="1:25" ht="15.75" thickBot="1" x14ac:dyDescent="0.3">
      <c r="A21" s="5">
        <v>20</v>
      </c>
      <c r="B21" s="5" t="s">
        <v>34</v>
      </c>
      <c r="C21" s="7">
        <f>C18</f>
        <v>4.4000000000000004</v>
      </c>
      <c r="E21" s="14"/>
    </row>
    <row r="22" spans="1:25" ht="18.75" thickBot="1" x14ac:dyDescent="0.3">
      <c r="A22" s="5">
        <v>21</v>
      </c>
      <c r="B22" s="5" t="s">
        <v>9</v>
      </c>
      <c r="C22" s="7">
        <f>C11</f>
        <v>10.26</v>
      </c>
      <c r="E22" s="14"/>
      <c r="H22" s="22" t="s">
        <v>47</v>
      </c>
      <c r="I22" s="23">
        <f>Y19/Y18</f>
        <v>12.95</v>
      </c>
    </row>
    <row r="23" spans="1:25" x14ac:dyDescent="0.25">
      <c r="A23" s="5">
        <v>22</v>
      </c>
      <c r="B23" s="5" t="s">
        <v>6</v>
      </c>
      <c r="C23" s="7">
        <f>C19</f>
        <v>32.450000000000003</v>
      </c>
      <c r="E23" s="14"/>
    </row>
    <row r="24" spans="1:25" x14ac:dyDescent="0.25">
      <c r="A24" s="5">
        <v>23</v>
      </c>
      <c r="B24" s="5" t="s">
        <v>7</v>
      </c>
      <c r="C24" s="7">
        <v>18.75</v>
      </c>
      <c r="E24" s="14"/>
    </row>
    <row r="25" spans="1:25" x14ac:dyDescent="0.25">
      <c r="A25" s="5">
        <v>24</v>
      </c>
      <c r="B25" s="5" t="s">
        <v>10</v>
      </c>
      <c r="C25" s="6">
        <v>2.37</v>
      </c>
      <c r="E25" s="14"/>
      <c r="T25" s="13"/>
    </row>
    <row r="26" spans="1:25" x14ac:dyDescent="0.25">
      <c r="A26" s="5">
        <v>25</v>
      </c>
      <c r="B26" s="5" t="s">
        <v>10</v>
      </c>
      <c r="C26" s="6">
        <f>C25</f>
        <v>2.37</v>
      </c>
      <c r="E26" s="14"/>
      <c r="R26" s="7"/>
      <c r="S26" s="13"/>
      <c r="T26" s="13"/>
    </row>
    <row r="27" spans="1:25" x14ac:dyDescent="0.25">
      <c r="A27" s="5">
        <v>26</v>
      </c>
      <c r="B27" s="5" t="s">
        <v>7</v>
      </c>
      <c r="C27" s="7">
        <f>C24</f>
        <v>18.75</v>
      </c>
      <c r="E27" s="14"/>
      <c r="R27" s="13"/>
      <c r="S27" s="13"/>
      <c r="T27" s="13"/>
    </row>
    <row r="28" spans="1:25" x14ac:dyDescent="0.25">
      <c r="A28" s="5">
        <v>27</v>
      </c>
      <c r="B28" s="5" t="s">
        <v>7</v>
      </c>
      <c r="C28" s="7">
        <f>C27</f>
        <v>18.75</v>
      </c>
    </row>
    <row r="29" spans="1:25" x14ac:dyDescent="0.25">
      <c r="A29" s="5">
        <v>28</v>
      </c>
      <c r="B29" s="5" t="s">
        <v>10</v>
      </c>
      <c r="C29" s="6">
        <f>C25</f>
        <v>2.37</v>
      </c>
    </row>
    <row r="30" spans="1:25" x14ac:dyDescent="0.25">
      <c r="A30" s="5">
        <v>29</v>
      </c>
      <c r="B30" s="5" t="s">
        <v>10</v>
      </c>
      <c r="C30" s="6">
        <f>C29</f>
        <v>2.37</v>
      </c>
    </row>
    <row r="31" spans="1:25" x14ac:dyDescent="0.25">
      <c r="A31" s="5">
        <v>30</v>
      </c>
      <c r="B31" s="5" t="s">
        <v>7</v>
      </c>
      <c r="C31" s="7">
        <f>C27</f>
        <v>18.75</v>
      </c>
    </row>
  </sheetData>
  <mergeCells count="1">
    <mergeCell ref="F1:Z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Individuo le tipologie</vt:lpstr>
      <vt:lpstr>Approccio per tipologia in x</vt:lpstr>
      <vt:lpstr>Approccio per tipologia in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2016-12-06T09:11:32Z</dcterms:created>
  <dcterms:modified xsi:type="dcterms:W3CDTF">2016-12-19T13:07:57Z</dcterms:modified>
</cp:coreProperties>
</file>